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jowiak\Desktop\na BIP\"/>
    </mc:Choice>
  </mc:AlternateContent>
  <xr:revisionPtr revIDLastSave="0" documentId="13_ncr:1_{0CE6BC8A-1153-4FFB-A63F-4FEA9E7E7FDF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CZĘŚĆ 1" sheetId="1" r:id="rId1"/>
    <sheet name="CZĘŚĆ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1" l="1"/>
  <c r="L75" i="1"/>
  <c r="J75" i="1"/>
  <c r="L72" i="1"/>
  <c r="L73" i="1"/>
  <c r="L74" i="1"/>
  <c r="J72" i="1"/>
  <c r="J73" i="1"/>
  <c r="J74" i="1"/>
  <c r="K15" i="2"/>
  <c r="L15" i="2"/>
  <c r="J15" i="2"/>
  <c r="J6" i="2"/>
  <c r="J7" i="2"/>
  <c r="J8" i="2"/>
  <c r="L8" i="2" s="1"/>
  <c r="J9" i="2"/>
  <c r="L9" i="2" s="1"/>
  <c r="J10" i="2"/>
  <c r="J11" i="2"/>
  <c r="J12" i="2"/>
  <c r="L12" i="2" s="1"/>
  <c r="J13" i="2"/>
  <c r="L13" i="2" s="1"/>
  <c r="J14" i="2"/>
  <c r="L6" i="2"/>
  <c r="L7" i="2"/>
  <c r="L10" i="2"/>
  <c r="L11" i="2"/>
  <c r="L14" i="2"/>
  <c r="L5" i="2"/>
  <c r="J5" i="2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8" i="1"/>
  <c r="L68" i="1" s="1"/>
  <c r="J69" i="1"/>
  <c r="L69" i="1" s="1"/>
  <c r="J70" i="1"/>
  <c r="L70" i="1" s="1"/>
  <c r="J71" i="1"/>
  <c r="L71" i="1" s="1"/>
  <c r="J5" i="1"/>
  <c r="L5" i="1" l="1"/>
</calcChain>
</file>

<file path=xl/sharedStrings.xml><?xml version="1.0" encoding="utf-8"?>
<sst xmlns="http://schemas.openxmlformats.org/spreadsheetml/2006/main" count="326" uniqueCount="199">
  <si>
    <t>FORMAT</t>
  </si>
  <si>
    <t>surowiec</t>
  </si>
  <si>
    <t>dodatkowe informacje</t>
  </si>
  <si>
    <t>ZADRUK</t>
  </si>
  <si>
    <t>stawka VAT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</si>
  <si>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</si>
  <si>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</si>
  <si>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</si>
  <si>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</si>
  <si>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</si>
  <si>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</si>
  <si>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</si>
  <si>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</si>
  <si>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</si>
  <si>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</si>
  <si>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</si>
  <si>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</si>
  <si>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CZĘŚĆ 1</t>
  </si>
  <si>
    <t>CZĘŚĆ 2</t>
  </si>
  <si>
    <t>Plakato-afisz B1</t>
  </si>
  <si>
    <t>papier kreda mat., 130 g</t>
  </si>
  <si>
    <t>wydruk offsetowy, lakier dyspersyjny</t>
  </si>
  <si>
    <t>50-100</t>
  </si>
  <si>
    <t>4/0 + LAKIER OFFSETOWY</t>
  </si>
  <si>
    <t>250-500</t>
  </si>
  <si>
    <t>Plakato-afisz B2</t>
  </si>
  <si>
    <t>papier kreda mat, 130 g</t>
  </si>
  <si>
    <t>wydruk offestowy,  lakier dyspersyjny</t>
  </si>
  <si>
    <t>500-1000</t>
  </si>
  <si>
    <t>Plakato-afisz A3</t>
  </si>
  <si>
    <t>4/0</t>
  </si>
  <si>
    <t>Program koncertowy</t>
  </si>
  <si>
    <t>papier kreda mat 130g lub błysk każdorazowo do wyboru zamawiającego</t>
  </si>
  <si>
    <t>wydruk cyfrowy</t>
  </si>
  <si>
    <t> 1</t>
  </si>
  <si>
    <t>100-150</t>
  </si>
  <si>
    <t>papier kreda mat 130g</t>
  </si>
  <si>
    <t>wydruk offsetowy,  lakier dyspersyjny</t>
  </si>
  <si>
    <t>papier kreda błysk 130g</t>
  </si>
  <si>
    <t>papier kreda błyspapier kreda błysk 130gk 130g</t>
  </si>
  <si>
    <t>wydruk offsetowy,  bigowanie, lakier dyspersyjny</t>
  </si>
  <si>
    <t>papier kreda mat. lub błysk (do wyboru dla zamawiąjącego), 130g</t>
  </si>
  <si>
    <t>papier kreda 300 g</t>
  </si>
  <si>
    <t>wydruk offsetowy, lakier dyspersyjny, powlekany</t>
  </si>
  <si>
    <t>karton jednostronnie powlekany 300 g, softouch</t>
  </si>
  <si>
    <t>wydruk offsetowy,  lakier dyspersyjny,  powlekany SOFTOUCH 1/0</t>
  </si>
  <si>
    <t>karton 200 g</t>
  </si>
  <si>
    <t>wydruk offsetowy,  lakier dyspersyjny,  powlekany SOFTOUCH</t>
  </si>
  <si>
    <t>karton 200g</t>
  </si>
  <si>
    <t>A5 x 3 skrzydła</t>
  </si>
  <si>
    <t>papier offset 170g</t>
  </si>
  <si>
    <t xml:space="preserve">wydruk offsetowy, bigowanie, </t>
  </si>
  <si>
    <t xml:space="preserve">wydruk offsetowy, bigowanie,  </t>
  </si>
  <si>
    <t xml:space="preserve">Ulotka A4 do DL </t>
  </si>
  <si>
    <t>papier kreda 160g</t>
  </si>
  <si>
    <t>Ulotka A5 do A6 x 3 skrzydła</t>
  </si>
  <si>
    <t>papier 200 gr, offset</t>
  </si>
  <si>
    <t>wydruk offsetowy, bigowanie,  lakier dyspersyjny</t>
  </si>
  <si>
    <t>Ulotka A5 do A6 x 4 skrzydła</t>
  </si>
  <si>
    <t>Ulotka A6 x 5 skrzydeł</t>
  </si>
  <si>
    <t>papier G-PRINT, 170 g</t>
  </si>
  <si>
    <t>wydruk offsetowy lakier dyspersyjny, bigowanie</t>
  </si>
  <si>
    <t>Ulotka A6 x 9 stron</t>
  </si>
  <si>
    <t xml:space="preserve">papier G-PRINT, 170g </t>
  </si>
  <si>
    <t>wydruk offsetowy lakier dyspersyjny, oprawa szyta</t>
  </si>
  <si>
    <t>papier olin regular 170g, high white albo white cream</t>
  </si>
  <si>
    <t>wydruk offsetowy, bigowanie, lakier dyspersyjny</t>
  </si>
  <si>
    <t>Ulotka A3 do A5</t>
  </si>
  <si>
    <t>papier olin regular white, 150g mat</t>
  </si>
  <si>
    <t>wydruk offset, lakier dyspersyjny</t>
  </si>
  <si>
    <t>Ulotka A3 do A4</t>
  </si>
  <si>
    <t>papier kreda mat, 160</t>
  </si>
  <si>
    <t xml:space="preserve"> lakier dyspersyjny</t>
  </si>
  <si>
    <t>Ulotka A4</t>
  </si>
  <si>
    <t xml:space="preserve"> papier  kolorowy 350 g, offset </t>
  </si>
  <si>
    <t>do A5, bigowanie, wydruk offsetowy, lakier dyspersyjny</t>
  </si>
  <si>
    <t>papier kreda błysk 130 g</t>
  </si>
  <si>
    <t>Ulotka A5 x 3 skrzydła (w pionie) składana w Z</t>
  </si>
  <si>
    <t>papier kreda 150 g, błysk</t>
  </si>
  <si>
    <t>Oferta A3 do A4 składana w poziomie</t>
  </si>
  <si>
    <t>offset, lakier dysperysyjny</t>
  </si>
  <si>
    <t>Ulotka 4 x DL składne w Z</t>
  </si>
  <si>
    <t>papier olin rough, 170g</t>
  </si>
  <si>
    <t xml:space="preserve">Ulotka 5 x DL </t>
  </si>
  <si>
    <t xml:space="preserve">papier Olin Regular Cream albo Regular white 170g </t>
  </si>
  <si>
    <t>format 540 x 210 składana w Z , bigowanie, składanie, druk offsetowy,  lakier dyspersyjny</t>
  </si>
  <si>
    <t>format 540 x 210 składana w Z, bigowanie, składanie, druk offsetowy,  lakier dyspersyjny</t>
  </si>
  <si>
    <t>Wydruki cyfrowe</t>
  </si>
  <si>
    <t>kreda mat 170 g</t>
  </si>
  <si>
    <t>A4</t>
  </si>
  <si>
    <t>kreda mat 130 g</t>
  </si>
  <si>
    <t>A5</t>
  </si>
  <si>
    <t xml:space="preserve">Ulotka DL  zszywana </t>
  </si>
  <si>
    <t>okładka offset 250 g, środek offset 150 g</t>
  </si>
  <si>
    <t>okładka-  offset + softouch 250g, druk 4/4, środek-offset mat 150 g, druk 4/4, lakier dyspersyjny, ilość stron od 12-16  w zależności od potrzeb zamawiającego, okładka 4 strony, oprawa szyta zeszytowa</t>
  </si>
  <si>
    <t>Repertuar miesięczny</t>
  </si>
  <si>
    <t>okładka 200 g kreda mat, środek 90 g keda mat</t>
  </si>
  <si>
    <t>ilość stron środka od 16 do 40, w zależności od potrzeb zamawiającego, okładka 4 strony, oprawa szyta zeszytowa,  lakier dyspersyjny</t>
  </si>
  <si>
    <t xml:space="preserve">Śpiewnik A5 </t>
  </si>
  <si>
    <t>kreda mat, 200g, powlekany softouch, środek offset 90g</t>
  </si>
  <si>
    <t>ilość stron środka 48, okładka 4 strony, oprawa szyta zeszytowa,  lakier dyspersyjny, wydruk offsetowy</t>
  </si>
  <si>
    <t xml:space="preserve">Program A5 </t>
  </si>
  <si>
    <t>okładka kreda mat 200 g, śrtodek offset 90 g</t>
  </si>
  <si>
    <t>ilość stron środka 44-56, okładka 4 strony, oprawa szyta zeszytowa</t>
  </si>
  <si>
    <t>okładka kreda mat 150 g, środek offset 90 g</t>
  </si>
  <si>
    <t>ilość stron środka 12-16, okładka 4 strony, oprawa szyta zeszytowa</t>
  </si>
  <si>
    <t>Naklejka EPI</t>
  </si>
  <si>
    <t>wraz z montażem i demontażem</t>
  </si>
  <si>
    <t>Kartka oklicznościowa</t>
  </si>
  <si>
    <t>papier courius metalic, 300g</t>
  </si>
  <si>
    <t xml:space="preserve"> format DL podwójna, składana, wydruk offsetowy</t>
  </si>
  <si>
    <t>papier courius metallic, 300g</t>
  </si>
  <si>
    <t>format DL pojedyncza, nieskałdana, wydruk offsetowy</t>
  </si>
  <si>
    <t>Proof</t>
  </si>
  <si>
    <t> Proof cyfrowy</t>
  </si>
  <si>
    <t>proof cyfrowy</t>
  </si>
  <si>
    <t>papier kreda mat 360 g, offset</t>
  </si>
  <si>
    <t>Program koncertowy (ulotka A5)</t>
  </si>
  <si>
    <t>Program koncertowy (ulotka A4 do A5 x 2-8 stron)</t>
  </si>
  <si>
    <t>Ulotka A6 (pocztówka)</t>
  </si>
  <si>
    <t>Ulotka A5 (pocztówka)</t>
  </si>
  <si>
    <t>Ulotka kwadratowa składana 14.8/ 14,8 cm</t>
  </si>
  <si>
    <t>LP.</t>
  </si>
  <si>
    <t>cena jednostkowa netto (1 szt.)</t>
  </si>
  <si>
    <t>foliowanie 1/0 matowe, lakier dyspersyjny 0/1, wymagane wykonanie wykrojnika wg projektu zamawiającego, zamykanie na gumkę</t>
  </si>
  <si>
    <t>folia ekonomiczna matowa, rozmiar naklejek: 185 cm x 241,5 cm</t>
  </si>
  <si>
    <t>wartość brutto = wartość netto pomnożona przez stawkę VAT                (10 x 11)</t>
  </si>
  <si>
    <t>1500-1800</t>
  </si>
  <si>
    <t>1800-2800</t>
  </si>
  <si>
    <t>1000-1900</t>
  </si>
  <si>
    <t>500-5000</t>
  </si>
  <si>
    <t>1000-4000</t>
  </si>
  <si>
    <t>1000-3000</t>
  </si>
  <si>
    <t>500-2000</t>
  </si>
  <si>
    <t>1500-3000</t>
  </si>
  <si>
    <t>2000-4000</t>
  </si>
  <si>
    <t>1000-5000</t>
  </si>
  <si>
    <t>1000-2000</t>
  </si>
  <si>
    <t>2000-3000</t>
  </si>
  <si>
    <t>1500-5000</t>
  </si>
  <si>
    <t>500-1500</t>
  </si>
  <si>
    <t>1500-10000</t>
  </si>
  <si>
    <t>250-1000</t>
  </si>
  <si>
    <t>100-400</t>
  </si>
  <si>
    <t>250-2000</t>
  </si>
  <si>
    <t>1000-2500</t>
  </si>
  <si>
    <t>150-500</t>
  </si>
  <si>
    <t>500-3000</t>
  </si>
  <si>
    <t>100-250</t>
  </si>
  <si>
    <t>2000-2000</t>
  </si>
  <si>
    <t>100-200</t>
  </si>
  <si>
    <t>ZAKŁADANA ILOŚĆ WZORÓW</t>
  </si>
  <si>
    <t>Zakładany nakład jednego wzoru</t>
  </si>
  <si>
    <t>max.  Nakład jednego wzoru</t>
  </si>
  <si>
    <t>wartość netto = max. nakład jednego wzoru pomnożony przez cenę jednostkową netto                                      (kol. 7 x 9)</t>
  </si>
  <si>
    <t>ZAKŁĄDANA ILOŚĆ WZORÓW</t>
  </si>
  <si>
    <t>wartość brutto = wartość netto pomnożona przez stawkę VAT (10 + 11)</t>
  </si>
  <si>
    <t>0-50</t>
  </si>
  <si>
    <t>50-150</t>
  </si>
  <si>
    <t>150-300</t>
  </si>
  <si>
    <t>0-70</t>
  </si>
  <si>
    <t>70-150</t>
  </si>
  <si>
    <t>150-200</t>
  </si>
  <si>
    <t>200-500</t>
  </si>
  <si>
    <t>600-1000</t>
  </si>
  <si>
    <t>300-4000</t>
  </si>
  <si>
    <t>100-5000</t>
  </si>
  <si>
    <t>100-3000</t>
  </si>
  <si>
    <t>300-10000</t>
  </si>
  <si>
    <t>100-10000</t>
  </si>
  <si>
    <t>folia ekonomiczna matowa, dwa różne rozmiary naklejek: 139,3 x 229cm; 152,8 cm x 228,5 cm;</t>
  </si>
  <si>
    <t xml:space="preserve">B1 płyta pvc spieniona biała, matowa, </t>
  </si>
  <si>
    <t>B1, grubość płyty 3 mm</t>
  </si>
  <si>
    <t>Druk UV</t>
  </si>
  <si>
    <t>0-10</t>
  </si>
  <si>
    <t xml:space="preserve">4/0 </t>
  </si>
  <si>
    <t xml:space="preserve">4/ 0 </t>
  </si>
  <si>
    <t>4/  0</t>
  </si>
  <si>
    <t>4/ 0</t>
  </si>
  <si>
    <t>Ulotka 4 x DL składane Z</t>
  </si>
  <si>
    <t>Repertuar (oferta indywidalna CE NFM)</t>
  </si>
  <si>
    <t>Ulotka A5 (pocztówka i dyplom)</t>
  </si>
  <si>
    <t xml:space="preserve"> wydruk offsetowy, lakier dyspersyjny</t>
  </si>
  <si>
    <t>Legitymacja</t>
  </si>
  <si>
    <t>druk offsetowy</t>
  </si>
  <si>
    <t>Naklejki</t>
  </si>
  <si>
    <t>folia ekonomiczna matowa</t>
  </si>
  <si>
    <t>wykrojnik koło lub kwadrat do wyboru/ 5x5 cm, wykrojone</t>
  </si>
  <si>
    <t xml:space="preserve">Teczka zamykana A4 </t>
  </si>
  <si>
    <t xml:space="preserve">biały karton dwustronnie powlekany, min gramatura 300 g, folia mat. dwustronnie </t>
  </si>
  <si>
    <t>50-300</t>
  </si>
  <si>
    <t>max.  nakład wszystkich wzorów</t>
  </si>
  <si>
    <t>RAZEM</t>
  </si>
  <si>
    <t>Wizytówki 50 mm x 90 mm</t>
  </si>
  <si>
    <t>papier: snow white 300 g</t>
  </si>
  <si>
    <t>druk offset, 1+1</t>
  </si>
  <si>
    <t>papier: sombre grey 300 g</t>
  </si>
  <si>
    <t>papier:  deep black 300 g</t>
  </si>
  <si>
    <t>1+1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</si>
</sst>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3F3F3F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49" fontId="2" fillId="3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/>
    <xf numFmtId="0" fontId="11" fillId="0" borderId="2" xfId="0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" fontId="11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" fontId="11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6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opLeftCell="A67" workbookViewId="0">
      <selection activeCell="K75" sqref="K75"/>
    </sheetView>
  </sheetViews>
  <sheetFormatPr defaultColWidth="9.140625" defaultRowHeight="12.75" x14ac:dyDescent="0.2"/>
  <cols>
    <col min="1" max="1" width="4.140625" style="1" customWidth="1"/>
    <col min="2" max="2" width="11.28515625" style="2" customWidth="1"/>
    <col min="3" max="3" width="13.140625" style="2" customWidth="1"/>
    <col min="4" max="4" width="11.42578125" style="2" customWidth="1"/>
    <col min="5" max="5" width="10.140625" style="2" customWidth="1"/>
    <col min="6" max="6" width="8.85546875" style="2" customWidth="1"/>
    <col min="7" max="7" width="7.42578125" style="2" customWidth="1"/>
    <col min="8" max="8" width="12" style="2" customWidth="1"/>
    <col min="9" max="9" width="10.85546875" style="2" customWidth="1"/>
    <col min="10" max="10" width="14.28515625" style="2" customWidth="1"/>
    <col min="11" max="11" width="9" style="2" customWidth="1"/>
    <col min="12" max="12" width="12.85546875" style="2" customWidth="1"/>
    <col min="13" max="16384" width="9.140625" style="2"/>
  </cols>
  <sheetData>
    <row r="1" spans="1:12" x14ac:dyDescent="0.2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06.5" customHeight="1" x14ac:dyDescent="0.2">
      <c r="A3" s="17" t="s">
        <v>122</v>
      </c>
      <c r="B3" s="17" t="s">
        <v>0</v>
      </c>
      <c r="C3" s="17" t="s">
        <v>1</v>
      </c>
      <c r="D3" s="17" t="s">
        <v>2</v>
      </c>
      <c r="E3" s="17" t="s">
        <v>151</v>
      </c>
      <c r="F3" s="17" t="s">
        <v>152</v>
      </c>
      <c r="G3" s="17" t="s">
        <v>153</v>
      </c>
      <c r="H3" s="17" t="s">
        <v>3</v>
      </c>
      <c r="I3" s="17" t="s">
        <v>123</v>
      </c>
      <c r="J3" s="17" t="s">
        <v>154</v>
      </c>
      <c r="K3" s="17" t="s">
        <v>4</v>
      </c>
      <c r="L3" s="17" t="s">
        <v>156</v>
      </c>
    </row>
    <row r="4" spans="1:12" x14ac:dyDescent="0.2">
      <c r="A4" s="18" t="s">
        <v>5</v>
      </c>
      <c r="B4" s="17" t="s">
        <v>6</v>
      </c>
      <c r="C4" s="17" t="s">
        <v>7</v>
      </c>
      <c r="D4" s="17" t="s">
        <v>8</v>
      </c>
      <c r="E4" s="18" t="s">
        <v>9</v>
      </c>
      <c r="F4" s="17" t="s">
        <v>10</v>
      </c>
      <c r="G4" s="17" t="s">
        <v>11</v>
      </c>
      <c r="H4" s="17" t="s">
        <v>12</v>
      </c>
      <c r="I4" s="18" t="s">
        <v>13</v>
      </c>
      <c r="J4" s="17" t="s">
        <v>14</v>
      </c>
      <c r="K4" s="17" t="s">
        <v>15</v>
      </c>
      <c r="L4" s="17" t="s">
        <v>16</v>
      </c>
    </row>
    <row r="5" spans="1:12" ht="19.5" customHeight="1" x14ac:dyDescent="0.2">
      <c r="A5" s="28">
        <v>1</v>
      </c>
      <c r="B5" s="35" t="s">
        <v>19</v>
      </c>
      <c r="C5" s="36" t="s">
        <v>20</v>
      </c>
      <c r="D5" s="36" t="s">
        <v>21</v>
      </c>
      <c r="E5" s="19">
        <v>25</v>
      </c>
      <c r="F5" s="19" t="s">
        <v>157</v>
      </c>
      <c r="G5" s="20">
        <v>50</v>
      </c>
      <c r="H5" s="36" t="s">
        <v>23</v>
      </c>
      <c r="I5" s="21"/>
      <c r="J5" s="22">
        <f>G5*I5</f>
        <v>0</v>
      </c>
      <c r="K5" s="22"/>
      <c r="L5" s="22">
        <f>J5+K5</f>
        <v>0</v>
      </c>
    </row>
    <row r="6" spans="1:12" x14ac:dyDescent="0.2">
      <c r="A6" s="29"/>
      <c r="B6" s="35"/>
      <c r="C6" s="36"/>
      <c r="D6" s="36"/>
      <c r="E6" s="19">
        <v>10</v>
      </c>
      <c r="F6" s="19" t="s">
        <v>158</v>
      </c>
      <c r="G6" s="20">
        <v>150</v>
      </c>
      <c r="H6" s="36"/>
      <c r="I6" s="21"/>
      <c r="J6" s="22">
        <f t="shared" ref="J6:J69" si="0">G6*I6</f>
        <v>0</v>
      </c>
      <c r="K6" s="22"/>
      <c r="L6" s="22">
        <f t="shared" ref="L6:L11" si="1">J6+K6</f>
        <v>0</v>
      </c>
    </row>
    <row r="7" spans="1:12" ht="21" customHeight="1" x14ac:dyDescent="0.2">
      <c r="A7" s="30"/>
      <c r="B7" s="35"/>
      <c r="C7" s="36"/>
      <c r="D7" s="36"/>
      <c r="E7" s="19">
        <v>5</v>
      </c>
      <c r="F7" s="19" t="s">
        <v>159</v>
      </c>
      <c r="G7" s="20">
        <v>300</v>
      </c>
      <c r="H7" s="36"/>
      <c r="I7" s="21"/>
      <c r="J7" s="22">
        <f t="shared" si="0"/>
        <v>0</v>
      </c>
      <c r="K7" s="22"/>
      <c r="L7" s="22">
        <f t="shared" si="1"/>
        <v>0</v>
      </c>
    </row>
    <row r="8" spans="1:12" ht="19.5" customHeight="1" x14ac:dyDescent="0.2">
      <c r="A8" s="28">
        <v>2</v>
      </c>
      <c r="B8" s="35" t="s">
        <v>25</v>
      </c>
      <c r="C8" s="36" t="s">
        <v>26</v>
      </c>
      <c r="D8" s="36" t="s">
        <v>27</v>
      </c>
      <c r="E8" s="19">
        <v>15</v>
      </c>
      <c r="F8" s="19" t="s">
        <v>160</v>
      </c>
      <c r="G8" s="20">
        <v>70</v>
      </c>
      <c r="H8" s="36" t="s">
        <v>23</v>
      </c>
      <c r="I8" s="21"/>
      <c r="J8" s="22">
        <f t="shared" si="0"/>
        <v>0</v>
      </c>
      <c r="K8" s="22"/>
      <c r="L8" s="22">
        <f t="shared" si="1"/>
        <v>0</v>
      </c>
    </row>
    <row r="9" spans="1:12" x14ac:dyDescent="0.2">
      <c r="A9" s="29"/>
      <c r="B9" s="35"/>
      <c r="C9" s="36"/>
      <c r="D9" s="36"/>
      <c r="E9" s="19">
        <v>10</v>
      </c>
      <c r="F9" s="19" t="s">
        <v>161</v>
      </c>
      <c r="G9" s="20">
        <v>150</v>
      </c>
      <c r="H9" s="36"/>
      <c r="I9" s="21"/>
      <c r="J9" s="22">
        <f t="shared" si="0"/>
        <v>0</v>
      </c>
      <c r="K9" s="22"/>
      <c r="L9" s="22">
        <f t="shared" si="1"/>
        <v>0</v>
      </c>
    </row>
    <row r="10" spans="1:12" ht="17.25" customHeight="1" x14ac:dyDescent="0.2">
      <c r="A10" s="30"/>
      <c r="B10" s="35"/>
      <c r="C10" s="36"/>
      <c r="D10" s="36"/>
      <c r="E10" s="19">
        <v>10</v>
      </c>
      <c r="F10" s="19" t="s">
        <v>162</v>
      </c>
      <c r="G10" s="20">
        <v>200</v>
      </c>
      <c r="H10" s="36"/>
      <c r="I10" s="21"/>
      <c r="J10" s="22">
        <f t="shared" si="0"/>
        <v>0</v>
      </c>
      <c r="K10" s="22"/>
      <c r="L10" s="22">
        <f t="shared" si="1"/>
        <v>0</v>
      </c>
    </row>
    <row r="11" spans="1:12" ht="35.25" customHeight="1" x14ac:dyDescent="0.2">
      <c r="A11" s="28">
        <v>3</v>
      </c>
      <c r="B11" s="35" t="s">
        <v>29</v>
      </c>
      <c r="C11" s="36" t="s">
        <v>26</v>
      </c>
      <c r="D11" s="36" t="s">
        <v>27</v>
      </c>
      <c r="E11" s="19">
        <v>5</v>
      </c>
      <c r="F11" s="19" t="s">
        <v>157</v>
      </c>
      <c r="G11" s="20">
        <v>50</v>
      </c>
      <c r="H11" s="34" t="s">
        <v>30</v>
      </c>
      <c r="I11" s="21"/>
      <c r="J11" s="22">
        <f t="shared" si="0"/>
        <v>0</v>
      </c>
      <c r="K11" s="22"/>
      <c r="L11" s="22">
        <f t="shared" si="1"/>
        <v>0</v>
      </c>
    </row>
    <row r="12" spans="1:12" ht="18.75" customHeight="1" x14ac:dyDescent="0.2">
      <c r="A12" s="30"/>
      <c r="B12" s="35"/>
      <c r="C12" s="36"/>
      <c r="D12" s="36"/>
      <c r="E12" s="19">
        <v>5</v>
      </c>
      <c r="F12" s="19" t="s">
        <v>22</v>
      </c>
      <c r="G12" s="23">
        <v>100</v>
      </c>
      <c r="H12" s="34"/>
      <c r="I12" s="21"/>
      <c r="J12" s="22">
        <f t="shared" si="0"/>
        <v>0</v>
      </c>
      <c r="K12" s="22"/>
      <c r="L12" s="22">
        <f>J12+K12</f>
        <v>0</v>
      </c>
    </row>
    <row r="13" spans="1:12" ht="56.25" x14ac:dyDescent="0.2">
      <c r="A13" s="28">
        <v>4</v>
      </c>
      <c r="B13" s="35" t="s">
        <v>31</v>
      </c>
      <c r="C13" s="19" t="s">
        <v>32</v>
      </c>
      <c r="D13" s="19" t="s">
        <v>33</v>
      </c>
      <c r="E13" s="19">
        <v>20</v>
      </c>
      <c r="F13" s="19" t="s">
        <v>35</v>
      </c>
      <c r="G13" s="23">
        <v>150</v>
      </c>
      <c r="H13" s="40" t="s">
        <v>30</v>
      </c>
      <c r="I13" s="21"/>
      <c r="J13" s="22">
        <f t="shared" si="0"/>
        <v>0</v>
      </c>
      <c r="K13" s="22"/>
      <c r="L13" s="22">
        <f>J13+K13</f>
        <v>0</v>
      </c>
    </row>
    <row r="14" spans="1:12" ht="45" x14ac:dyDescent="0.2">
      <c r="A14" s="29"/>
      <c r="B14" s="35"/>
      <c r="C14" s="19" t="s">
        <v>36</v>
      </c>
      <c r="D14" s="19" t="s">
        <v>37</v>
      </c>
      <c r="E14" s="19">
        <v>30</v>
      </c>
      <c r="F14" s="19" t="s">
        <v>163</v>
      </c>
      <c r="G14" s="23">
        <v>500</v>
      </c>
      <c r="H14" s="40"/>
      <c r="I14" s="21"/>
      <c r="J14" s="22">
        <f t="shared" si="0"/>
        <v>0</v>
      </c>
      <c r="K14" s="22"/>
      <c r="L14" s="22">
        <f t="shared" ref="L14:L16" si="2">J14+K14</f>
        <v>0</v>
      </c>
    </row>
    <row r="15" spans="1:12" ht="45" x14ac:dyDescent="0.2">
      <c r="A15" s="29"/>
      <c r="B15" s="35"/>
      <c r="C15" s="19" t="s">
        <v>36</v>
      </c>
      <c r="D15" s="19" t="s">
        <v>37</v>
      </c>
      <c r="E15" s="19">
        <v>40</v>
      </c>
      <c r="F15" s="19" t="s">
        <v>164</v>
      </c>
      <c r="G15" s="23">
        <v>1000</v>
      </c>
      <c r="H15" s="40"/>
      <c r="I15" s="21"/>
      <c r="J15" s="22">
        <f t="shared" si="0"/>
        <v>0</v>
      </c>
      <c r="K15" s="22"/>
      <c r="L15" s="22">
        <f t="shared" si="2"/>
        <v>0</v>
      </c>
    </row>
    <row r="16" spans="1:12" ht="45" x14ac:dyDescent="0.2">
      <c r="A16" s="29"/>
      <c r="B16" s="35"/>
      <c r="C16" s="19" t="s">
        <v>36</v>
      </c>
      <c r="D16" s="19" t="s">
        <v>27</v>
      </c>
      <c r="E16" s="19">
        <v>20</v>
      </c>
      <c r="F16" s="19" t="s">
        <v>127</v>
      </c>
      <c r="G16" s="23">
        <v>1800</v>
      </c>
      <c r="H16" s="40"/>
      <c r="I16" s="21"/>
      <c r="J16" s="22">
        <f t="shared" si="0"/>
        <v>0</v>
      </c>
      <c r="K16" s="22"/>
      <c r="L16" s="22">
        <f t="shared" si="2"/>
        <v>0</v>
      </c>
    </row>
    <row r="17" spans="1:12" ht="45" x14ac:dyDescent="0.2">
      <c r="A17" s="29"/>
      <c r="B17" s="35"/>
      <c r="C17" s="19" t="s">
        <v>38</v>
      </c>
      <c r="D17" s="19" t="s">
        <v>27</v>
      </c>
      <c r="E17" s="19">
        <v>10</v>
      </c>
      <c r="F17" s="19" t="s">
        <v>127</v>
      </c>
      <c r="G17" s="23">
        <v>1800</v>
      </c>
      <c r="H17" s="40"/>
      <c r="I17" s="21"/>
      <c r="J17" s="22">
        <f t="shared" si="0"/>
        <v>0</v>
      </c>
      <c r="K17" s="22"/>
      <c r="L17" s="22">
        <f>J17+K17</f>
        <v>0</v>
      </c>
    </row>
    <row r="18" spans="1:12" ht="45" x14ac:dyDescent="0.2">
      <c r="A18" s="29"/>
      <c r="B18" s="35"/>
      <c r="C18" s="19" t="s">
        <v>38</v>
      </c>
      <c r="D18" s="19" t="s">
        <v>37</v>
      </c>
      <c r="E18" s="19">
        <v>4</v>
      </c>
      <c r="F18" s="19" t="s">
        <v>128</v>
      </c>
      <c r="G18" s="23">
        <v>2800</v>
      </c>
      <c r="H18" s="40"/>
      <c r="I18" s="21"/>
      <c r="J18" s="22">
        <f t="shared" si="0"/>
        <v>0</v>
      </c>
      <c r="K18" s="22"/>
      <c r="L18" s="22">
        <f t="shared" ref="L18:L20" si="3">J18+K18</f>
        <v>0</v>
      </c>
    </row>
    <row r="19" spans="1:12" ht="56.25" x14ac:dyDescent="0.2">
      <c r="A19" s="30"/>
      <c r="B19" s="35"/>
      <c r="C19" s="19" t="s">
        <v>39</v>
      </c>
      <c r="D19" s="19" t="s">
        <v>40</v>
      </c>
      <c r="E19" s="19" t="s">
        <v>34</v>
      </c>
      <c r="F19" s="19" t="s">
        <v>129</v>
      </c>
      <c r="G19" s="23">
        <v>2000</v>
      </c>
      <c r="H19" s="40"/>
      <c r="I19" s="21"/>
      <c r="J19" s="22">
        <f t="shared" si="0"/>
        <v>0</v>
      </c>
      <c r="K19" s="22"/>
      <c r="L19" s="22">
        <f t="shared" si="3"/>
        <v>0</v>
      </c>
    </row>
    <row r="20" spans="1:12" ht="48" customHeight="1" x14ac:dyDescent="0.2">
      <c r="A20" s="28">
        <v>5</v>
      </c>
      <c r="B20" s="35" t="s">
        <v>117</v>
      </c>
      <c r="C20" s="36" t="s">
        <v>41</v>
      </c>
      <c r="D20" s="36" t="s">
        <v>37</v>
      </c>
      <c r="E20" s="36">
        <v>10</v>
      </c>
      <c r="F20" s="36" t="s">
        <v>150</v>
      </c>
      <c r="G20" s="34">
        <v>200</v>
      </c>
      <c r="H20" s="34" t="s">
        <v>30</v>
      </c>
      <c r="I20" s="21"/>
      <c r="J20" s="22">
        <f t="shared" si="0"/>
        <v>0</v>
      </c>
      <c r="K20" s="22"/>
      <c r="L20" s="22">
        <f t="shared" si="3"/>
        <v>0</v>
      </c>
    </row>
    <row r="21" spans="1:12" x14ac:dyDescent="0.2">
      <c r="A21" s="30"/>
      <c r="B21" s="35"/>
      <c r="C21" s="36"/>
      <c r="D21" s="36"/>
      <c r="E21" s="36"/>
      <c r="F21" s="36"/>
      <c r="G21" s="34"/>
      <c r="H21" s="34"/>
      <c r="I21" s="21"/>
      <c r="J21" s="22">
        <f t="shared" si="0"/>
        <v>0</v>
      </c>
      <c r="K21" s="22"/>
      <c r="L21" s="22">
        <f>J21+K21</f>
        <v>0</v>
      </c>
    </row>
    <row r="22" spans="1:12" ht="20.25" customHeight="1" x14ac:dyDescent="0.2">
      <c r="A22" s="28">
        <v>6</v>
      </c>
      <c r="B22" s="35" t="s">
        <v>118</v>
      </c>
      <c r="C22" s="36" t="s">
        <v>36</v>
      </c>
      <c r="D22" s="36" t="s">
        <v>37</v>
      </c>
      <c r="E22" s="36">
        <v>6</v>
      </c>
      <c r="F22" s="36" t="s">
        <v>35</v>
      </c>
      <c r="G22" s="34">
        <v>150</v>
      </c>
      <c r="H22" s="40" t="s">
        <v>30</v>
      </c>
      <c r="I22" s="21"/>
      <c r="J22" s="22">
        <f t="shared" si="0"/>
        <v>0</v>
      </c>
      <c r="K22" s="22"/>
      <c r="L22" s="22">
        <f t="shared" ref="L22:L62" si="4">J22+K22</f>
        <v>0</v>
      </c>
    </row>
    <row r="23" spans="1:12" x14ac:dyDescent="0.2">
      <c r="A23" s="29"/>
      <c r="B23" s="35"/>
      <c r="C23" s="36"/>
      <c r="D23" s="36"/>
      <c r="E23" s="36"/>
      <c r="F23" s="36"/>
      <c r="G23" s="34"/>
      <c r="H23" s="40"/>
      <c r="I23" s="21"/>
      <c r="J23" s="22">
        <f t="shared" si="0"/>
        <v>0</v>
      </c>
      <c r="K23" s="22"/>
      <c r="L23" s="22">
        <f t="shared" si="4"/>
        <v>0</v>
      </c>
    </row>
    <row r="24" spans="1:12" x14ac:dyDescent="0.2">
      <c r="A24" s="30"/>
      <c r="B24" s="35"/>
      <c r="C24" s="36"/>
      <c r="D24" s="36"/>
      <c r="E24" s="36"/>
      <c r="F24" s="36"/>
      <c r="G24" s="34"/>
      <c r="H24" s="40"/>
      <c r="I24" s="21"/>
      <c r="J24" s="22">
        <f t="shared" si="0"/>
        <v>0</v>
      </c>
      <c r="K24" s="22"/>
      <c r="L24" s="22">
        <f t="shared" si="4"/>
        <v>0</v>
      </c>
    </row>
    <row r="25" spans="1:12" ht="56.25" x14ac:dyDescent="0.2">
      <c r="A25" s="28">
        <v>7</v>
      </c>
      <c r="B25" s="35" t="s">
        <v>119</v>
      </c>
      <c r="C25" s="19" t="s">
        <v>42</v>
      </c>
      <c r="D25" s="19" t="s">
        <v>43</v>
      </c>
      <c r="E25" s="19">
        <v>10</v>
      </c>
      <c r="F25" s="19" t="s">
        <v>130</v>
      </c>
      <c r="G25" s="23">
        <v>5000</v>
      </c>
      <c r="H25" s="34" t="s">
        <v>30</v>
      </c>
      <c r="I25" s="21"/>
      <c r="J25" s="22">
        <f t="shared" si="0"/>
        <v>0</v>
      </c>
      <c r="K25" s="22"/>
      <c r="L25" s="22">
        <f t="shared" si="4"/>
        <v>0</v>
      </c>
    </row>
    <row r="26" spans="1:12" ht="78.75" x14ac:dyDescent="0.2">
      <c r="A26" s="29"/>
      <c r="B26" s="35"/>
      <c r="C26" s="19" t="s">
        <v>44</v>
      </c>
      <c r="D26" s="19" t="s">
        <v>45</v>
      </c>
      <c r="E26" s="19">
        <v>4</v>
      </c>
      <c r="F26" s="19" t="s">
        <v>165</v>
      </c>
      <c r="G26" s="23">
        <v>4000</v>
      </c>
      <c r="H26" s="34"/>
      <c r="I26" s="21"/>
      <c r="J26" s="22">
        <f t="shared" si="0"/>
        <v>0</v>
      </c>
      <c r="K26" s="22"/>
      <c r="L26" s="22">
        <f t="shared" si="4"/>
        <v>0</v>
      </c>
    </row>
    <row r="27" spans="1:12" ht="45" x14ac:dyDescent="0.2">
      <c r="A27" s="30"/>
      <c r="B27" s="35"/>
      <c r="C27" s="19" t="s">
        <v>46</v>
      </c>
      <c r="D27" s="19" t="s">
        <v>21</v>
      </c>
      <c r="E27" s="19">
        <v>10</v>
      </c>
      <c r="F27" s="19" t="s">
        <v>28</v>
      </c>
      <c r="G27" s="23">
        <v>1000</v>
      </c>
      <c r="H27" s="24" t="s">
        <v>175</v>
      </c>
      <c r="I27" s="21"/>
      <c r="J27" s="22">
        <f t="shared" si="0"/>
        <v>0</v>
      </c>
      <c r="K27" s="22"/>
      <c r="L27" s="22">
        <f t="shared" si="4"/>
        <v>0</v>
      </c>
    </row>
    <row r="28" spans="1:12" ht="56.25" x14ac:dyDescent="0.2">
      <c r="A28" s="28">
        <v>8</v>
      </c>
      <c r="B28" s="35" t="s">
        <v>120</v>
      </c>
      <c r="C28" s="19" t="s">
        <v>42</v>
      </c>
      <c r="D28" s="19" t="s">
        <v>43</v>
      </c>
      <c r="E28" s="19">
        <v>15</v>
      </c>
      <c r="F28" s="19" t="s">
        <v>166</v>
      </c>
      <c r="G28" s="23">
        <v>5000</v>
      </c>
      <c r="H28" s="37" t="s">
        <v>30</v>
      </c>
      <c r="I28" s="21"/>
      <c r="J28" s="22">
        <f t="shared" si="0"/>
        <v>0</v>
      </c>
      <c r="K28" s="22"/>
      <c r="L28" s="22">
        <f t="shared" si="4"/>
        <v>0</v>
      </c>
    </row>
    <row r="29" spans="1:12" ht="67.5" x14ac:dyDescent="0.2">
      <c r="A29" s="29"/>
      <c r="B29" s="35"/>
      <c r="C29" s="19" t="s">
        <v>44</v>
      </c>
      <c r="D29" s="19" t="s">
        <v>47</v>
      </c>
      <c r="E29" s="19">
        <v>4</v>
      </c>
      <c r="F29" s="19" t="s">
        <v>132</v>
      </c>
      <c r="G29" s="23">
        <v>3000</v>
      </c>
      <c r="H29" s="37"/>
      <c r="I29" s="21"/>
      <c r="J29" s="22">
        <f t="shared" si="0"/>
        <v>0</v>
      </c>
      <c r="K29" s="22"/>
      <c r="L29" s="22">
        <f t="shared" si="4"/>
        <v>0</v>
      </c>
    </row>
    <row r="30" spans="1:12" ht="45" x14ac:dyDescent="0.2">
      <c r="A30" s="30"/>
      <c r="B30" s="35"/>
      <c r="C30" s="19" t="s">
        <v>48</v>
      </c>
      <c r="D30" s="19" t="s">
        <v>21</v>
      </c>
      <c r="E30" s="19">
        <v>10</v>
      </c>
      <c r="F30" s="19" t="s">
        <v>133</v>
      </c>
      <c r="G30" s="23">
        <v>2000</v>
      </c>
      <c r="H30" s="37"/>
      <c r="I30" s="21"/>
      <c r="J30" s="22">
        <f t="shared" si="0"/>
        <v>0</v>
      </c>
      <c r="K30" s="22"/>
      <c r="L30" s="22">
        <f t="shared" si="4"/>
        <v>0</v>
      </c>
    </row>
    <row r="31" spans="1:12" ht="33.75" x14ac:dyDescent="0.2">
      <c r="A31" s="28">
        <v>9</v>
      </c>
      <c r="B31" s="35" t="s">
        <v>49</v>
      </c>
      <c r="C31" s="36" t="s">
        <v>50</v>
      </c>
      <c r="D31" s="19" t="s">
        <v>51</v>
      </c>
      <c r="E31" s="19">
        <v>5</v>
      </c>
      <c r="F31" s="19" t="s">
        <v>134</v>
      </c>
      <c r="G31" s="23">
        <v>3000</v>
      </c>
      <c r="H31" s="34" t="s">
        <v>30</v>
      </c>
      <c r="I31" s="21"/>
      <c r="J31" s="22">
        <f t="shared" si="0"/>
        <v>0</v>
      </c>
      <c r="K31" s="22"/>
      <c r="L31" s="22">
        <f t="shared" si="4"/>
        <v>0</v>
      </c>
    </row>
    <row r="32" spans="1:12" ht="33.75" x14ac:dyDescent="0.2">
      <c r="A32" s="30"/>
      <c r="B32" s="35"/>
      <c r="C32" s="36"/>
      <c r="D32" s="19" t="s">
        <v>52</v>
      </c>
      <c r="E32" s="19">
        <v>5</v>
      </c>
      <c r="F32" s="19" t="s">
        <v>135</v>
      </c>
      <c r="G32" s="23">
        <v>4000</v>
      </c>
      <c r="H32" s="34"/>
      <c r="I32" s="21"/>
      <c r="J32" s="22">
        <f t="shared" si="0"/>
        <v>0</v>
      </c>
      <c r="K32" s="22"/>
      <c r="L32" s="22">
        <f t="shared" si="4"/>
        <v>0</v>
      </c>
    </row>
    <row r="33" spans="1:12" ht="45" x14ac:dyDescent="0.2">
      <c r="A33" s="25">
        <v>10</v>
      </c>
      <c r="B33" s="26" t="s">
        <v>53</v>
      </c>
      <c r="C33" s="19" t="s">
        <v>54</v>
      </c>
      <c r="D33" s="19" t="s">
        <v>37</v>
      </c>
      <c r="E33" s="19">
        <v>5</v>
      </c>
      <c r="F33" s="19" t="s">
        <v>136</v>
      </c>
      <c r="G33" s="23">
        <v>5000</v>
      </c>
      <c r="H33" s="24" t="s">
        <v>175</v>
      </c>
      <c r="I33" s="21"/>
      <c r="J33" s="22">
        <f t="shared" si="0"/>
        <v>0</v>
      </c>
      <c r="K33" s="22"/>
      <c r="L33" s="22">
        <f t="shared" si="4"/>
        <v>0</v>
      </c>
    </row>
    <row r="34" spans="1:12" ht="32.25" customHeight="1" x14ac:dyDescent="0.2">
      <c r="A34" s="28">
        <v>11</v>
      </c>
      <c r="B34" s="35" t="s">
        <v>55</v>
      </c>
      <c r="C34" s="36" t="s">
        <v>56</v>
      </c>
      <c r="D34" s="36" t="s">
        <v>57</v>
      </c>
      <c r="E34" s="19">
        <v>2</v>
      </c>
      <c r="F34" s="19" t="s">
        <v>28</v>
      </c>
      <c r="G34" s="23">
        <v>1000</v>
      </c>
      <c r="H34" s="37" t="s">
        <v>176</v>
      </c>
      <c r="I34" s="21"/>
      <c r="J34" s="22">
        <f t="shared" si="0"/>
        <v>0</v>
      </c>
      <c r="K34" s="22"/>
      <c r="L34" s="22">
        <f t="shared" si="4"/>
        <v>0</v>
      </c>
    </row>
    <row r="35" spans="1:12" x14ac:dyDescent="0.2">
      <c r="A35" s="29"/>
      <c r="B35" s="35"/>
      <c r="C35" s="36"/>
      <c r="D35" s="36"/>
      <c r="E35" s="19">
        <v>2</v>
      </c>
      <c r="F35" s="19" t="s">
        <v>137</v>
      </c>
      <c r="G35" s="23">
        <v>2000</v>
      </c>
      <c r="H35" s="37"/>
      <c r="I35" s="21"/>
      <c r="J35" s="22">
        <f t="shared" si="0"/>
        <v>0</v>
      </c>
      <c r="K35" s="22"/>
      <c r="L35" s="22">
        <f t="shared" si="4"/>
        <v>0</v>
      </c>
    </row>
    <row r="36" spans="1:12" x14ac:dyDescent="0.2">
      <c r="A36" s="30"/>
      <c r="B36" s="35"/>
      <c r="C36" s="36"/>
      <c r="D36" s="36"/>
      <c r="E36" s="19">
        <v>2</v>
      </c>
      <c r="F36" s="19" t="s">
        <v>138</v>
      </c>
      <c r="G36" s="23">
        <v>3000</v>
      </c>
      <c r="H36" s="37"/>
      <c r="I36" s="21"/>
      <c r="J36" s="22">
        <f t="shared" si="0"/>
        <v>0</v>
      </c>
      <c r="K36" s="22"/>
      <c r="L36" s="22">
        <f t="shared" si="4"/>
        <v>0</v>
      </c>
    </row>
    <row r="37" spans="1:12" ht="32.25" customHeight="1" x14ac:dyDescent="0.2">
      <c r="A37" s="28">
        <v>12</v>
      </c>
      <c r="B37" s="35" t="s">
        <v>58</v>
      </c>
      <c r="C37" s="36" t="s">
        <v>56</v>
      </c>
      <c r="D37" s="36" t="s">
        <v>57</v>
      </c>
      <c r="E37" s="19">
        <v>2</v>
      </c>
      <c r="F37" s="19" t="s">
        <v>28</v>
      </c>
      <c r="G37" s="23">
        <v>1000</v>
      </c>
      <c r="H37" s="37" t="s">
        <v>177</v>
      </c>
      <c r="I37" s="21"/>
      <c r="J37" s="22">
        <f t="shared" si="0"/>
        <v>0</v>
      </c>
      <c r="K37" s="22"/>
      <c r="L37" s="22">
        <f t="shared" si="4"/>
        <v>0</v>
      </c>
    </row>
    <row r="38" spans="1:12" x14ac:dyDescent="0.2">
      <c r="A38" s="29"/>
      <c r="B38" s="35"/>
      <c r="C38" s="36"/>
      <c r="D38" s="36"/>
      <c r="E38" s="19">
        <v>2</v>
      </c>
      <c r="F38" s="19" t="s">
        <v>137</v>
      </c>
      <c r="G38" s="23">
        <v>2000</v>
      </c>
      <c r="H38" s="37"/>
      <c r="I38" s="21"/>
      <c r="J38" s="22">
        <f t="shared" si="0"/>
        <v>0</v>
      </c>
      <c r="K38" s="22"/>
      <c r="L38" s="22">
        <f t="shared" si="4"/>
        <v>0</v>
      </c>
    </row>
    <row r="39" spans="1:12" x14ac:dyDescent="0.2">
      <c r="A39" s="30"/>
      <c r="B39" s="35"/>
      <c r="C39" s="36"/>
      <c r="D39" s="36"/>
      <c r="E39" s="19">
        <v>2</v>
      </c>
      <c r="F39" s="19" t="s">
        <v>138</v>
      </c>
      <c r="G39" s="23">
        <v>3000</v>
      </c>
      <c r="H39" s="37"/>
      <c r="I39" s="21"/>
      <c r="J39" s="22">
        <f t="shared" si="0"/>
        <v>0</v>
      </c>
      <c r="K39" s="22"/>
      <c r="L39" s="22">
        <f t="shared" si="4"/>
        <v>0</v>
      </c>
    </row>
    <row r="40" spans="1:12" ht="56.25" x14ac:dyDescent="0.2">
      <c r="A40" s="25">
        <v>13</v>
      </c>
      <c r="B40" s="26" t="s">
        <v>59</v>
      </c>
      <c r="C40" s="19" t="s">
        <v>60</v>
      </c>
      <c r="D40" s="19" t="s">
        <v>61</v>
      </c>
      <c r="E40" s="19">
        <v>4</v>
      </c>
      <c r="F40" s="19" t="s">
        <v>131</v>
      </c>
      <c r="G40" s="19">
        <v>4000</v>
      </c>
      <c r="H40" s="27" t="s">
        <v>178</v>
      </c>
      <c r="I40" s="21"/>
      <c r="J40" s="22">
        <f t="shared" si="0"/>
        <v>0</v>
      </c>
      <c r="K40" s="22"/>
      <c r="L40" s="22">
        <f t="shared" si="4"/>
        <v>0</v>
      </c>
    </row>
    <row r="41" spans="1:12" ht="48" customHeight="1" x14ac:dyDescent="0.2">
      <c r="A41" s="28">
        <v>14</v>
      </c>
      <c r="B41" s="35" t="s">
        <v>62</v>
      </c>
      <c r="C41" s="36" t="s">
        <v>63</v>
      </c>
      <c r="D41" s="36" t="s">
        <v>64</v>
      </c>
      <c r="E41" s="19">
        <v>2</v>
      </c>
      <c r="F41" s="19" t="s">
        <v>130</v>
      </c>
      <c r="G41" s="23">
        <v>5000</v>
      </c>
      <c r="H41" s="40" t="s">
        <v>178</v>
      </c>
      <c r="I41" s="21"/>
      <c r="J41" s="22">
        <f t="shared" si="0"/>
        <v>0</v>
      </c>
      <c r="K41" s="22"/>
      <c r="L41" s="22">
        <f t="shared" si="4"/>
        <v>0</v>
      </c>
    </row>
    <row r="42" spans="1:12" x14ac:dyDescent="0.2">
      <c r="A42" s="30"/>
      <c r="B42" s="35"/>
      <c r="C42" s="36"/>
      <c r="D42" s="36"/>
      <c r="E42" s="19">
        <v>4</v>
      </c>
      <c r="F42" s="19" t="s">
        <v>139</v>
      </c>
      <c r="G42" s="23">
        <v>5000</v>
      </c>
      <c r="H42" s="40"/>
      <c r="I42" s="21"/>
      <c r="J42" s="22">
        <f t="shared" si="0"/>
        <v>0</v>
      </c>
      <c r="K42" s="22"/>
      <c r="L42" s="22">
        <f t="shared" si="4"/>
        <v>0</v>
      </c>
    </row>
    <row r="43" spans="1:12" ht="48" customHeight="1" x14ac:dyDescent="0.2">
      <c r="A43" s="28">
        <v>15</v>
      </c>
      <c r="B43" s="35" t="s">
        <v>121</v>
      </c>
      <c r="C43" s="36" t="s">
        <v>65</v>
      </c>
      <c r="D43" s="36" t="s">
        <v>66</v>
      </c>
      <c r="E43" s="36">
        <v>2</v>
      </c>
      <c r="F43" s="36" t="s">
        <v>167</v>
      </c>
      <c r="G43" s="34">
        <v>3000</v>
      </c>
      <c r="H43" s="37" t="s">
        <v>178</v>
      </c>
      <c r="I43" s="21"/>
      <c r="J43" s="22">
        <f t="shared" si="0"/>
        <v>0</v>
      </c>
      <c r="K43" s="22"/>
      <c r="L43" s="22">
        <f t="shared" si="4"/>
        <v>0</v>
      </c>
    </row>
    <row r="44" spans="1:12" x14ac:dyDescent="0.2">
      <c r="A44" s="30"/>
      <c r="B44" s="35"/>
      <c r="C44" s="36"/>
      <c r="D44" s="36"/>
      <c r="E44" s="36"/>
      <c r="F44" s="36"/>
      <c r="G44" s="34"/>
      <c r="H44" s="37"/>
      <c r="I44" s="21"/>
      <c r="J44" s="22">
        <f t="shared" si="0"/>
        <v>0</v>
      </c>
      <c r="K44" s="22"/>
      <c r="L44" s="22">
        <f t="shared" si="4"/>
        <v>0</v>
      </c>
    </row>
    <row r="45" spans="1:12" ht="33.75" x14ac:dyDescent="0.2">
      <c r="A45" s="28">
        <v>16</v>
      </c>
      <c r="B45" s="35" t="s">
        <v>67</v>
      </c>
      <c r="C45" s="19" t="s">
        <v>68</v>
      </c>
      <c r="D45" s="19" t="s">
        <v>69</v>
      </c>
      <c r="E45" s="19">
        <v>2</v>
      </c>
      <c r="F45" s="19" t="s">
        <v>140</v>
      </c>
      <c r="G45" s="23">
        <v>1500</v>
      </c>
      <c r="H45" s="37" t="s">
        <v>175</v>
      </c>
      <c r="I45" s="21"/>
      <c r="J45" s="22">
        <f t="shared" si="0"/>
        <v>0</v>
      </c>
      <c r="K45" s="22"/>
      <c r="L45" s="22">
        <f t="shared" si="4"/>
        <v>0</v>
      </c>
    </row>
    <row r="46" spans="1:12" ht="33.75" x14ac:dyDescent="0.2">
      <c r="A46" s="30"/>
      <c r="B46" s="35"/>
      <c r="C46" s="19" t="s">
        <v>68</v>
      </c>
      <c r="D46" s="19" t="s">
        <v>69</v>
      </c>
      <c r="E46" s="19">
        <v>4</v>
      </c>
      <c r="F46" s="19" t="s">
        <v>141</v>
      </c>
      <c r="G46" s="23">
        <v>10000</v>
      </c>
      <c r="H46" s="37"/>
      <c r="I46" s="21"/>
      <c r="J46" s="22">
        <f t="shared" si="0"/>
        <v>0</v>
      </c>
      <c r="K46" s="22"/>
      <c r="L46" s="22">
        <f t="shared" si="4"/>
        <v>0</v>
      </c>
    </row>
    <row r="47" spans="1:12" ht="22.5" x14ac:dyDescent="0.2">
      <c r="A47" s="25">
        <v>17</v>
      </c>
      <c r="B47" s="26" t="s">
        <v>70</v>
      </c>
      <c r="C47" s="19" t="s">
        <v>71</v>
      </c>
      <c r="D47" s="19" t="s">
        <v>72</v>
      </c>
      <c r="E47" s="19">
        <v>2</v>
      </c>
      <c r="F47" s="19" t="s">
        <v>142</v>
      </c>
      <c r="G47" s="23">
        <v>1000</v>
      </c>
      <c r="H47" s="24" t="s">
        <v>30</v>
      </c>
      <c r="I47" s="21"/>
      <c r="J47" s="22">
        <f t="shared" si="0"/>
        <v>0</v>
      </c>
      <c r="K47" s="22"/>
      <c r="L47" s="22">
        <f t="shared" si="4"/>
        <v>0</v>
      </c>
    </row>
    <row r="48" spans="1:12" ht="67.5" x14ac:dyDescent="0.2">
      <c r="A48" s="28">
        <v>18</v>
      </c>
      <c r="B48" s="35" t="s">
        <v>73</v>
      </c>
      <c r="C48" s="19" t="s">
        <v>74</v>
      </c>
      <c r="D48" s="19" t="s">
        <v>75</v>
      </c>
      <c r="E48" s="19">
        <v>2</v>
      </c>
      <c r="F48" s="19" t="s">
        <v>143</v>
      </c>
      <c r="G48" s="23">
        <v>400</v>
      </c>
      <c r="H48" s="37" t="s">
        <v>178</v>
      </c>
      <c r="I48" s="21"/>
      <c r="J48" s="22">
        <f t="shared" si="0"/>
        <v>0</v>
      </c>
      <c r="K48" s="22"/>
      <c r="L48" s="22">
        <f t="shared" si="4"/>
        <v>0</v>
      </c>
    </row>
    <row r="49" spans="1:12" ht="45" x14ac:dyDescent="0.2">
      <c r="A49" s="30"/>
      <c r="B49" s="35"/>
      <c r="C49" s="19" t="s">
        <v>76</v>
      </c>
      <c r="D49" s="19" t="s">
        <v>21</v>
      </c>
      <c r="E49" s="19">
        <v>2</v>
      </c>
      <c r="F49" s="19" t="s">
        <v>144</v>
      </c>
      <c r="G49" s="23">
        <v>2000</v>
      </c>
      <c r="H49" s="37"/>
      <c r="I49" s="21"/>
      <c r="J49" s="22">
        <f t="shared" si="0"/>
        <v>0</v>
      </c>
      <c r="K49" s="22"/>
      <c r="L49" s="22">
        <f t="shared" si="4"/>
        <v>0</v>
      </c>
    </row>
    <row r="50" spans="1:12" ht="45" x14ac:dyDescent="0.2">
      <c r="A50" s="25">
        <v>19</v>
      </c>
      <c r="B50" s="26" t="s">
        <v>77</v>
      </c>
      <c r="C50" s="19" t="s">
        <v>78</v>
      </c>
      <c r="D50" s="19" t="s">
        <v>21</v>
      </c>
      <c r="E50" s="19">
        <v>2</v>
      </c>
      <c r="F50" s="19" t="s">
        <v>145</v>
      </c>
      <c r="G50" s="23">
        <v>2500</v>
      </c>
      <c r="H50" s="24" t="s">
        <v>178</v>
      </c>
      <c r="I50" s="21"/>
      <c r="J50" s="22">
        <f t="shared" si="0"/>
        <v>0</v>
      </c>
      <c r="K50" s="22"/>
      <c r="L50" s="22">
        <f t="shared" si="4"/>
        <v>0</v>
      </c>
    </row>
    <row r="51" spans="1:12" ht="31.5" x14ac:dyDescent="0.2">
      <c r="A51" s="25">
        <v>20</v>
      </c>
      <c r="B51" s="26" t="s">
        <v>79</v>
      </c>
      <c r="C51" s="19" t="s">
        <v>78</v>
      </c>
      <c r="D51" s="19" t="s">
        <v>80</v>
      </c>
      <c r="E51" s="19">
        <v>2</v>
      </c>
      <c r="F51" s="19" t="s">
        <v>146</v>
      </c>
      <c r="G51" s="23">
        <v>500</v>
      </c>
      <c r="H51" s="24" t="s">
        <v>178</v>
      </c>
      <c r="I51" s="21"/>
      <c r="J51" s="22">
        <f t="shared" si="0"/>
        <v>0</v>
      </c>
      <c r="K51" s="22"/>
      <c r="L51" s="22">
        <f t="shared" si="4"/>
        <v>0</v>
      </c>
    </row>
    <row r="52" spans="1:12" ht="22.5" x14ac:dyDescent="0.2">
      <c r="A52" s="25">
        <v>21</v>
      </c>
      <c r="B52" s="26" t="s">
        <v>81</v>
      </c>
      <c r="C52" s="19" t="s">
        <v>82</v>
      </c>
      <c r="D52" s="19" t="s">
        <v>80</v>
      </c>
      <c r="E52" s="19">
        <v>2</v>
      </c>
      <c r="F52" s="19" t="s">
        <v>147</v>
      </c>
      <c r="G52" s="23">
        <v>3000</v>
      </c>
      <c r="H52" s="24" t="s">
        <v>178</v>
      </c>
      <c r="I52" s="21"/>
      <c r="J52" s="22">
        <f t="shared" si="0"/>
        <v>0</v>
      </c>
      <c r="K52" s="22"/>
      <c r="L52" s="22">
        <f t="shared" si="4"/>
        <v>0</v>
      </c>
    </row>
    <row r="53" spans="1:12" ht="78.75" x14ac:dyDescent="0.2">
      <c r="A53" s="28">
        <v>22</v>
      </c>
      <c r="B53" s="35" t="s">
        <v>83</v>
      </c>
      <c r="C53" s="19" t="s">
        <v>84</v>
      </c>
      <c r="D53" s="19" t="s">
        <v>85</v>
      </c>
      <c r="E53" s="19">
        <v>2</v>
      </c>
      <c r="F53" s="19" t="s">
        <v>132</v>
      </c>
      <c r="G53" s="23">
        <v>3000</v>
      </c>
      <c r="H53" s="37" t="s">
        <v>178</v>
      </c>
      <c r="I53" s="21"/>
      <c r="J53" s="22">
        <f t="shared" si="0"/>
        <v>0</v>
      </c>
      <c r="K53" s="22"/>
      <c r="L53" s="22">
        <f t="shared" si="4"/>
        <v>0</v>
      </c>
    </row>
    <row r="54" spans="1:12" ht="78.75" x14ac:dyDescent="0.2">
      <c r="A54" s="30"/>
      <c r="B54" s="35"/>
      <c r="C54" s="19" t="s">
        <v>84</v>
      </c>
      <c r="D54" s="19" t="s">
        <v>86</v>
      </c>
      <c r="E54" s="19">
        <v>2</v>
      </c>
      <c r="F54" s="19" t="s">
        <v>166</v>
      </c>
      <c r="G54" s="23">
        <v>5000</v>
      </c>
      <c r="H54" s="37"/>
      <c r="I54" s="21"/>
      <c r="J54" s="22">
        <f t="shared" si="0"/>
        <v>0</v>
      </c>
      <c r="K54" s="22"/>
      <c r="L54" s="22">
        <f t="shared" si="4"/>
        <v>0</v>
      </c>
    </row>
    <row r="55" spans="1:12" x14ac:dyDescent="0.2">
      <c r="A55" s="28">
        <v>23</v>
      </c>
      <c r="B55" s="35" t="s">
        <v>87</v>
      </c>
      <c r="C55" s="19" t="s">
        <v>88</v>
      </c>
      <c r="D55" s="19" t="s">
        <v>89</v>
      </c>
      <c r="E55" s="19">
        <v>5</v>
      </c>
      <c r="F55" s="19" t="s">
        <v>148</v>
      </c>
      <c r="G55" s="23">
        <v>250</v>
      </c>
      <c r="H55" s="24" t="s">
        <v>176</v>
      </c>
      <c r="I55" s="21"/>
      <c r="J55" s="22">
        <f t="shared" si="0"/>
        <v>0</v>
      </c>
      <c r="K55" s="22"/>
      <c r="L55" s="22">
        <f t="shared" si="4"/>
        <v>0</v>
      </c>
    </row>
    <row r="56" spans="1:12" x14ac:dyDescent="0.2">
      <c r="A56" s="30"/>
      <c r="B56" s="35"/>
      <c r="C56" s="19" t="s">
        <v>90</v>
      </c>
      <c r="D56" s="19" t="s">
        <v>91</v>
      </c>
      <c r="E56" s="19">
        <v>10</v>
      </c>
      <c r="F56" s="19" t="s">
        <v>148</v>
      </c>
      <c r="G56" s="23">
        <v>250</v>
      </c>
      <c r="H56" s="24" t="s">
        <v>178</v>
      </c>
      <c r="I56" s="21"/>
      <c r="J56" s="22">
        <f t="shared" si="0"/>
        <v>0</v>
      </c>
      <c r="K56" s="22"/>
      <c r="L56" s="22">
        <f t="shared" si="4"/>
        <v>0</v>
      </c>
    </row>
    <row r="57" spans="1:12" ht="180" x14ac:dyDescent="0.2">
      <c r="A57" s="25">
        <v>24</v>
      </c>
      <c r="B57" s="26" t="s">
        <v>92</v>
      </c>
      <c r="C57" s="19" t="s">
        <v>93</v>
      </c>
      <c r="D57" s="19" t="s">
        <v>94</v>
      </c>
      <c r="E57" s="19">
        <v>4</v>
      </c>
      <c r="F57" s="19" t="s">
        <v>168</v>
      </c>
      <c r="G57" s="23">
        <v>10000</v>
      </c>
      <c r="H57" s="24" t="s">
        <v>178</v>
      </c>
      <c r="I57" s="21"/>
      <c r="J57" s="22">
        <f t="shared" si="0"/>
        <v>0</v>
      </c>
      <c r="K57" s="22"/>
      <c r="L57" s="22">
        <f t="shared" si="4"/>
        <v>0</v>
      </c>
    </row>
    <row r="58" spans="1:12" ht="135" x14ac:dyDescent="0.2">
      <c r="A58" s="25">
        <v>25</v>
      </c>
      <c r="B58" s="26" t="s">
        <v>95</v>
      </c>
      <c r="C58" s="19" t="s">
        <v>96</v>
      </c>
      <c r="D58" s="19" t="s">
        <v>97</v>
      </c>
      <c r="E58" s="19">
        <v>6</v>
      </c>
      <c r="F58" s="19" t="s">
        <v>169</v>
      </c>
      <c r="G58" s="23">
        <v>10000</v>
      </c>
      <c r="H58" s="24" t="s">
        <v>178</v>
      </c>
      <c r="I58" s="21"/>
      <c r="J58" s="22">
        <f t="shared" si="0"/>
        <v>0</v>
      </c>
      <c r="K58" s="22"/>
      <c r="L58" s="22">
        <f t="shared" si="4"/>
        <v>0</v>
      </c>
    </row>
    <row r="59" spans="1:12" ht="112.5" x14ac:dyDescent="0.2">
      <c r="A59" s="25">
        <v>26</v>
      </c>
      <c r="B59" s="26" t="s">
        <v>98</v>
      </c>
      <c r="C59" s="19" t="s">
        <v>99</v>
      </c>
      <c r="D59" s="19" t="s">
        <v>100</v>
      </c>
      <c r="E59" s="19">
        <v>1</v>
      </c>
      <c r="F59" s="19" t="s">
        <v>149</v>
      </c>
      <c r="G59" s="23">
        <v>2000</v>
      </c>
      <c r="H59" s="24" t="s">
        <v>176</v>
      </c>
      <c r="I59" s="21"/>
      <c r="J59" s="22">
        <f t="shared" si="0"/>
        <v>0</v>
      </c>
      <c r="K59" s="22"/>
      <c r="L59" s="22">
        <f t="shared" si="4"/>
        <v>0</v>
      </c>
    </row>
    <row r="60" spans="1:12" ht="67.5" x14ac:dyDescent="0.2">
      <c r="A60" s="28">
        <v>27</v>
      </c>
      <c r="B60" s="35" t="s">
        <v>101</v>
      </c>
      <c r="C60" s="19" t="s">
        <v>102</v>
      </c>
      <c r="D60" s="19" t="s">
        <v>103</v>
      </c>
      <c r="E60" s="19">
        <v>1</v>
      </c>
      <c r="F60" s="19" t="s">
        <v>133</v>
      </c>
      <c r="G60" s="23">
        <v>2000</v>
      </c>
      <c r="H60" s="24" t="s">
        <v>176</v>
      </c>
      <c r="I60" s="21"/>
      <c r="J60" s="22">
        <f t="shared" si="0"/>
        <v>0</v>
      </c>
      <c r="K60" s="22"/>
      <c r="L60" s="22">
        <f t="shared" si="4"/>
        <v>0</v>
      </c>
    </row>
    <row r="61" spans="1:12" ht="67.5" x14ac:dyDescent="0.2">
      <c r="A61" s="30"/>
      <c r="B61" s="35"/>
      <c r="C61" s="19" t="s">
        <v>104</v>
      </c>
      <c r="D61" s="19" t="s">
        <v>105</v>
      </c>
      <c r="E61" s="19">
        <v>1</v>
      </c>
      <c r="F61" s="19" t="s">
        <v>24</v>
      </c>
      <c r="G61" s="23">
        <v>500</v>
      </c>
      <c r="H61" s="24" t="s">
        <v>178</v>
      </c>
      <c r="I61" s="21"/>
      <c r="J61" s="22">
        <f t="shared" si="0"/>
        <v>0</v>
      </c>
      <c r="K61" s="22"/>
      <c r="L61" s="22">
        <f t="shared" si="4"/>
        <v>0</v>
      </c>
    </row>
    <row r="62" spans="1:12" ht="78.75" x14ac:dyDescent="0.2">
      <c r="A62" s="28">
        <v>28</v>
      </c>
      <c r="B62" s="35" t="s">
        <v>106</v>
      </c>
      <c r="C62" s="19" t="s">
        <v>170</v>
      </c>
      <c r="D62" s="19" t="s">
        <v>107</v>
      </c>
      <c r="E62" s="19">
        <v>30</v>
      </c>
      <c r="F62" s="19">
        <v>1</v>
      </c>
      <c r="G62" s="23">
        <v>2</v>
      </c>
      <c r="H62" s="23" t="s">
        <v>30</v>
      </c>
      <c r="I62" s="21"/>
      <c r="J62" s="22">
        <f t="shared" si="0"/>
        <v>0</v>
      </c>
      <c r="K62" s="22"/>
      <c r="L62" s="22">
        <f t="shared" si="4"/>
        <v>0</v>
      </c>
    </row>
    <row r="63" spans="1:12" ht="15.75" customHeight="1" x14ac:dyDescent="0.2">
      <c r="A63" s="29"/>
      <c r="B63" s="35"/>
      <c r="C63" s="36" t="s">
        <v>125</v>
      </c>
      <c r="D63" s="36" t="s">
        <v>107</v>
      </c>
      <c r="E63" s="36">
        <v>30</v>
      </c>
      <c r="F63" s="36">
        <v>1</v>
      </c>
      <c r="G63" s="34">
        <v>2</v>
      </c>
      <c r="H63" s="34" t="s">
        <v>30</v>
      </c>
      <c r="I63" s="48"/>
      <c r="J63" s="45">
        <f t="shared" si="0"/>
        <v>0</v>
      </c>
      <c r="K63" s="42"/>
      <c r="L63" s="45">
        <f>J63+K63</f>
        <v>0</v>
      </c>
    </row>
    <row r="64" spans="1:12" x14ac:dyDescent="0.2">
      <c r="A64" s="29"/>
      <c r="B64" s="35"/>
      <c r="C64" s="36"/>
      <c r="D64" s="36"/>
      <c r="E64" s="36"/>
      <c r="F64" s="36"/>
      <c r="G64" s="34"/>
      <c r="H64" s="34"/>
      <c r="I64" s="49"/>
      <c r="J64" s="46"/>
      <c r="K64" s="43"/>
      <c r="L64" s="46"/>
    </row>
    <row r="65" spans="1:12" x14ac:dyDescent="0.2">
      <c r="A65" s="29"/>
      <c r="B65" s="35"/>
      <c r="C65" s="36"/>
      <c r="D65" s="36"/>
      <c r="E65" s="36"/>
      <c r="F65" s="36"/>
      <c r="G65" s="34"/>
      <c r="H65" s="34"/>
      <c r="I65" s="49"/>
      <c r="J65" s="46"/>
      <c r="K65" s="43"/>
      <c r="L65" s="46"/>
    </row>
    <row r="66" spans="1:12" x14ac:dyDescent="0.2">
      <c r="A66" s="29"/>
      <c r="B66" s="35"/>
      <c r="C66" s="36"/>
      <c r="D66" s="36"/>
      <c r="E66" s="36"/>
      <c r="F66" s="36"/>
      <c r="G66" s="34"/>
      <c r="H66" s="34"/>
      <c r="I66" s="49"/>
      <c r="J66" s="46"/>
      <c r="K66" s="43"/>
      <c r="L66" s="46"/>
    </row>
    <row r="67" spans="1:12" x14ac:dyDescent="0.2">
      <c r="A67" s="30"/>
      <c r="B67" s="35"/>
      <c r="C67" s="36"/>
      <c r="D67" s="36"/>
      <c r="E67" s="36"/>
      <c r="F67" s="36"/>
      <c r="G67" s="34"/>
      <c r="H67" s="34"/>
      <c r="I67" s="50"/>
      <c r="J67" s="47"/>
      <c r="K67" s="44"/>
      <c r="L67" s="47"/>
    </row>
    <row r="68" spans="1:12" ht="56.25" x14ac:dyDescent="0.2">
      <c r="A68" s="28">
        <v>29</v>
      </c>
      <c r="B68" s="35" t="s">
        <v>108</v>
      </c>
      <c r="C68" s="19" t="s">
        <v>109</v>
      </c>
      <c r="D68" s="19" t="s">
        <v>110</v>
      </c>
      <c r="E68" s="19">
        <v>2</v>
      </c>
      <c r="F68" s="19" t="s">
        <v>150</v>
      </c>
      <c r="G68" s="23">
        <v>200</v>
      </c>
      <c r="H68" s="24" t="s">
        <v>178</v>
      </c>
      <c r="I68" s="21"/>
      <c r="J68" s="22">
        <f t="shared" si="0"/>
        <v>0</v>
      </c>
      <c r="K68" s="22"/>
      <c r="L68" s="22">
        <f t="shared" ref="L68:L74" si="5">J68+K68</f>
        <v>0</v>
      </c>
    </row>
    <row r="69" spans="1:12" ht="56.25" x14ac:dyDescent="0.2">
      <c r="A69" s="30"/>
      <c r="B69" s="35"/>
      <c r="C69" s="19" t="s">
        <v>111</v>
      </c>
      <c r="D69" s="19" t="s">
        <v>112</v>
      </c>
      <c r="E69" s="19">
        <v>2</v>
      </c>
      <c r="F69" s="19" t="s">
        <v>150</v>
      </c>
      <c r="G69" s="23">
        <v>200</v>
      </c>
      <c r="H69" s="24" t="s">
        <v>176</v>
      </c>
      <c r="I69" s="21"/>
      <c r="J69" s="22">
        <f t="shared" si="0"/>
        <v>0</v>
      </c>
      <c r="K69" s="22"/>
      <c r="L69" s="22">
        <f t="shared" si="5"/>
        <v>0</v>
      </c>
    </row>
    <row r="70" spans="1:12" x14ac:dyDescent="0.2">
      <c r="A70" s="25">
        <v>30</v>
      </c>
      <c r="B70" s="26" t="s">
        <v>113</v>
      </c>
      <c r="C70" s="19" t="s">
        <v>114</v>
      </c>
      <c r="D70" s="19" t="s">
        <v>115</v>
      </c>
      <c r="E70" s="19">
        <v>10</v>
      </c>
      <c r="F70" s="19">
        <v>1</v>
      </c>
      <c r="G70" s="23">
        <v>1</v>
      </c>
      <c r="H70" s="23" t="s">
        <v>30</v>
      </c>
      <c r="I70" s="21"/>
      <c r="J70" s="22">
        <f t="shared" ref="J70:J74" si="6">G70*I70</f>
        <v>0</v>
      </c>
      <c r="K70" s="22"/>
      <c r="L70" s="22">
        <f t="shared" si="5"/>
        <v>0</v>
      </c>
    </row>
    <row r="71" spans="1:12" ht="42" x14ac:dyDescent="0.2">
      <c r="A71" s="25">
        <v>31</v>
      </c>
      <c r="B71" s="26" t="s">
        <v>171</v>
      </c>
      <c r="C71" s="19" t="s">
        <v>172</v>
      </c>
      <c r="D71" s="19" t="s">
        <v>173</v>
      </c>
      <c r="E71" s="19">
        <v>60</v>
      </c>
      <c r="F71" s="19" t="s">
        <v>174</v>
      </c>
      <c r="G71" s="19">
        <v>10</v>
      </c>
      <c r="H71" s="27" t="s">
        <v>178</v>
      </c>
      <c r="I71" s="21"/>
      <c r="J71" s="22">
        <f t="shared" si="6"/>
        <v>0</v>
      </c>
      <c r="K71" s="22"/>
      <c r="L71" s="22">
        <f t="shared" si="5"/>
        <v>0</v>
      </c>
    </row>
    <row r="72" spans="1:12" ht="22.5" x14ac:dyDescent="0.2">
      <c r="A72" s="28">
        <v>32</v>
      </c>
      <c r="B72" s="31" t="s">
        <v>193</v>
      </c>
      <c r="C72" s="19" t="s">
        <v>194</v>
      </c>
      <c r="D72" s="19" t="s">
        <v>195</v>
      </c>
      <c r="E72" s="19">
        <v>30</v>
      </c>
      <c r="F72" s="19">
        <v>100</v>
      </c>
      <c r="G72" s="19">
        <v>100</v>
      </c>
      <c r="H72" s="27" t="s">
        <v>198</v>
      </c>
      <c r="I72" s="21"/>
      <c r="J72" s="22">
        <f t="shared" si="6"/>
        <v>0</v>
      </c>
      <c r="K72" s="22"/>
      <c r="L72" s="22">
        <f t="shared" si="5"/>
        <v>0</v>
      </c>
    </row>
    <row r="73" spans="1:12" ht="22.5" x14ac:dyDescent="0.2">
      <c r="A73" s="29"/>
      <c r="B73" s="32"/>
      <c r="C73" s="19" t="s">
        <v>196</v>
      </c>
      <c r="D73" s="19" t="s">
        <v>195</v>
      </c>
      <c r="E73" s="19">
        <v>30</v>
      </c>
      <c r="F73" s="19">
        <v>100</v>
      </c>
      <c r="G73" s="19">
        <v>100</v>
      </c>
      <c r="H73" s="27" t="s">
        <v>198</v>
      </c>
      <c r="I73" s="21"/>
      <c r="J73" s="22">
        <f t="shared" si="6"/>
        <v>0</v>
      </c>
      <c r="K73" s="22"/>
      <c r="L73" s="22">
        <f t="shared" si="5"/>
        <v>0</v>
      </c>
    </row>
    <row r="74" spans="1:12" ht="22.5" x14ac:dyDescent="0.2">
      <c r="A74" s="30"/>
      <c r="B74" s="33"/>
      <c r="C74" s="19" t="s">
        <v>197</v>
      </c>
      <c r="D74" s="19" t="s">
        <v>195</v>
      </c>
      <c r="E74" s="19">
        <v>30</v>
      </c>
      <c r="F74" s="19">
        <v>100</v>
      </c>
      <c r="G74" s="19">
        <v>100</v>
      </c>
      <c r="H74" s="27" t="s">
        <v>198</v>
      </c>
      <c r="I74" s="21"/>
      <c r="J74" s="22">
        <f t="shared" si="6"/>
        <v>0</v>
      </c>
      <c r="K74" s="22"/>
      <c r="L74" s="22">
        <f t="shared" si="5"/>
        <v>0</v>
      </c>
    </row>
    <row r="75" spans="1:12" ht="24" customHeight="1" x14ac:dyDescent="0.2">
      <c r="A75" s="41" t="s">
        <v>192</v>
      </c>
      <c r="B75" s="41"/>
      <c r="C75" s="41"/>
      <c r="D75" s="41"/>
      <c r="E75" s="41"/>
      <c r="F75" s="41"/>
      <c r="G75" s="41"/>
      <c r="H75" s="41"/>
      <c r="I75" s="41"/>
      <c r="J75" s="22">
        <f>SUM(J5:J74)</f>
        <v>0</v>
      </c>
      <c r="K75" s="22">
        <f>SUM(K5:K74)</f>
        <v>0</v>
      </c>
      <c r="L75" s="22">
        <f>SUM(L5:L74)</f>
        <v>0</v>
      </c>
    </row>
  </sheetData>
  <mergeCells count="99">
    <mergeCell ref="K63:K67"/>
    <mergeCell ref="L63:L67"/>
    <mergeCell ref="B34:B36"/>
    <mergeCell ref="C34:C36"/>
    <mergeCell ref="D34:D36"/>
    <mergeCell ref="H34:H36"/>
    <mergeCell ref="C63:C67"/>
    <mergeCell ref="I63:I67"/>
    <mergeCell ref="J63:J67"/>
    <mergeCell ref="H63:H67"/>
    <mergeCell ref="H43:H44"/>
    <mergeCell ref="B60:B61"/>
    <mergeCell ref="B37:B39"/>
    <mergeCell ref="C37:C39"/>
    <mergeCell ref="D37:D39"/>
    <mergeCell ref="A75:I75"/>
    <mergeCell ref="A68:A69"/>
    <mergeCell ref="B68:B69"/>
    <mergeCell ref="A60:A61"/>
    <mergeCell ref="A37:A39"/>
    <mergeCell ref="D63:D67"/>
    <mergeCell ref="E63:E67"/>
    <mergeCell ref="F63:F67"/>
    <mergeCell ref="G63:G67"/>
    <mergeCell ref="G43:G44"/>
    <mergeCell ref="E43:E44"/>
    <mergeCell ref="F43:F44"/>
    <mergeCell ref="D41:D42"/>
    <mergeCell ref="H41:H42"/>
    <mergeCell ref="B22:B24"/>
    <mergeCell ref="H28:H30"/>
    <mergeCell ref="B31:B32"/>
    <mergeCell ref="C31:C32"/>
    <mergeCell ref="H31:H32"/>
    <mergeCell ref="H22:H24"/>
    <mergeCell ref="F22:F24"/>
    <mergeCell ref="G22:G24"/>
    <mergeCell ref="B13:B19"/>
    <mergeCell ref="A1:L1"/>
    <mergeCell ref="A2:L2"/>
    <mergeCell ref="F20:F21"/>
    <mergeCell ref="G20:G21"/>
    <mergeCell ref="B20:B21"/>
    <mergeCell ref="H13:H19"/>
    <mergeCell ref="H20:H21"/>
    <mergeCell ref="C41:C42"/>
    <mergeCell ref="A45:A46"/>
    <mergeCell ref="B45:B46"/>
    <mergeCell ref="A55:A56"/>
    <mergeCell ref="H37:H39"/>
    <mergeCell ref="H48:H49"/>
    <mergeCell ref="A53:A54"/>
    <mergeCell ref="B53:B54"/>
    <mergeCell ref="H53:H54"/>
    <mergeCell ref="A48:A49"/>
    <mergeCell ref="B48:B49"/>
    <mergeCell ref="H45:H46"/>
    <mergeCell ref="B43:B44"/>
    <mergeCell ref="A43:A44"/>
    <mergeCell ref="C43:C44"/>
    <mergeCell ref="D43:D44"/>
    <mergeCell ref="C11:C12"/>
    <mergeCell ref="A13:A19"/>
    <mergeCell ref="A20:A21"/>
    <mergeCell ref="C20:C21"/>
    <mergeCell ref="A22:A24"/>
    <mergeCell ref="C22:C24"/>
    <mergeCell ref="H25:H26"/>
    <mergeCell ref="B5:B7"/>
    <mergeCell ref="C5:C7"/>
    <mergeCell ref="D5:D7"/>
    <mergeCell ref="H5:H7"/>
    <mergeCell ref="B25:B27"/>
    <mergeCell ref="D11:D12"/>
    <mergeCell ref="H11:H12"/>
    <mergeCell ref="B8:B10"/>
    <mergeCell ref="C8:C10"/>
    <mergeCell ref="D8:D10"/>
    <mergeCell ref="H8:H10"/>
    <mergeCell ref="D20:D21"/>
    <mergeCell ref="E20:E21"/>
    <mergeCell ref="D22:D24"/>
    <mergeCell ref="E22:E24"/>
    <mergeCell ref="A72:A74"/>
    <mergeCell ref="B72:B74"/>
    <mergeCell ref="A5:A7"/>
    <mergeCell ref="A25:A27"/>
    <mergeCell ref="A28:A30"/>
    <mergeCell ref="A31:A32"/>
    <mergeCell ref="A34:A36"/>
    <mergeCell ref="A8:A10"/>
    <mergeCell ref="A62:A67"/>
    <mergeCell ref="B62:B67"/>
    <mergeCell ref="A11:A12"/>
    <mergeCell ref="B11:B12"/>
    <mergeCell ref="A41:A42"/>
    <mergeCell ref="B41:B42"/>
    <mergeCell ref="B28:B30"/>
    <mergeCell ref="B55:B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tabSelected="1" workbookViewId="0">
      <selection activeCell="G16" sqref="G16"/>
    </sheetView>
  </sheetViews>
  <sheetFormatPr defaultRowHeight="12" x14ac:dyDescent="0.2"/>
  <cols>
    <col min="1" max="1" width="6" style="16" customWidth="1"/>
    <col min="2" max="2" width="13.42578125" style="3" customWidth="1"/>
    <col min="3" max="3" width="9.140625" style="3"/>
    <col min="4" max="4" width="13.42578125" style="3" customWidth="1"/>
    <col min="5" max="5" width="10.140625" style="3" customWidth="1"/>
    <col min="6" max="8" width="9.140625" style="3"/>
    <col min="9" max="9" width="10.42578125" style="3" customWidth="1"/>
    <col min="10" max="10" width="13.5703125" style="3" customWidth="1"/>
    <col min="11" max="11" width="10" style="3" customWidth="1"/>
    <col min="12" max="12" width="15.5703125" style="3" customWidth="1"/>
    <col min="13" max="16384" width="9.140625" style="3"/>
  </cols>
  <sheetData>
    <row r="1" spans="1:12" x14ac:dyDescent="0.2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96" x14ac:dyDescent="0.2">
      <c r="A3" s="4" t="s">
        <v>122</v>
      </c>
      <c r="B3" s="4" t="s">
        <v>0</v>
      </c>
      <c r="C3" s="4" t="s">
        <v>1</v>
      </c>
      <c r="D3" s="4" t="s">
        <v>2</v>
      </c>
      <c r="E3" s="4" t="s">
        <v>155</v>
      </c>
      <c r="F3" s="4" t="s">
        <v>152</v>
      </c>
      <c r="G3" s="4" t="s">
        <v>191</v>
      </c>
      <c r="H3" s="4" t="s">
        <v>3</v>
      </c>
      <c r="I3" s="4" t="s">
        <v>123</v>
      </c>
      <c r="J3" s="4" t="s">
        <v>154</v>
      </c>
      <c r="K3" s="4" t="s">
        <v>4</v>
      </c>
      <c r="L3" s="4" t="s">
        <v>126</v>
      </c>
    </row>
    <row r="4" spans="1:12" x14ac:dyDescent="0.2">
      <c r="A4" s="5" t="s">
        <v>5</v>
      </c>
      <c r="B4" s="6" t="s">
        <v>6</v>
      </c>
      <c r="C4" s="6" t="s">
        <v>7</v>
      </c>
      <c r="D4" s="6" t="s">
        <v>8</v>
      </c>
      <c r="E4" s="5" t="s">
        <v>9</v>
      </c>
      <c r="F4" s="6" t="s">
        <v>10</v>
      </c>
      <c r="G4" s="6" t="s">
        <v>11</v>
      </c>
      <c r="H4" s="6" t="s">
        <v>12</v>
      </c>
      <c r="I4" s="5" t="s">
        <v>13</v>
      </c>
      <c r="J4" s="6" t="s">
        <v>14</v>
      </c>
      <c r="K4" s="6" t="s">
        <v>15</v>
      </c>
      <c r="L4" s="6" t="s">
        <v>16</v>
      </c>
    </row>
    <row r="5" spans="1:12" ht="24" x14ac:dyDescent="0.2">
      <c r="A5" s="7">
        <v>1</v>
      </c>
      <c r="B5" s="8" t="s">
        <v>179</v>
      </c>
      <c r="C5" s="9" t="s">
        <v>82</v>
      </c>
      <c r="D5" s="9" t="s">
        <v>80</v>
      </c>
      <c r="E5" s="9">
        <v>3</v>
      </c>
      <c r="F5" s="9">
        <v>500</v>
      </c>
      <c r="G5" s="9">
        <v>1600</v>
      </c>
      <c r="H5" s="10" t="s">
        <v>176</v>
      </c>
      <c r="I5" s="11"/>
      <c r="J5" s="11">
        <f>I5*G5</f>
        <v>0</v>
      </c>
      <c r="K5" s="11"/>
      <c r="L5" s="11">
        <f>J5+K5</f>
        <v>0</v>
      </c>
    </row>
    <row r="6" spans="1:12" ht="120" x14ac:dyDescent="0.2">
      <c r="A6" s="7">
        <v>2</v>
      </c>
      <c r="B6" s="9" t="s">
        <v>180</v>
      </c>
      <c r="C6" s="9" t="s">
        <v>96</v>
      </c>
      <c r="D6" s="9" t="s">
        <v>97</v>
      </c>
      <c r="E6" s="9">
        <v>2</v>
      </c>
      <c r="F6" s="9">
        <v>200</v>
      </c>
      <c r="G6" s="12">
        <v>1000</v>
      </c>
      <c r="H6" s="13" t="s">
        <v>178</v>
      </c>
      <c r="I6" s="11"/>
      <c r="J6" s="11">
        <f t="shared" ref="J6:J14" si="0">I6*G6</f>
        <v>0</v>
      </c>
      <c r="K6" s="11"/>
      <c r="L6" s="11">
        <f t="shared" ref="L6:L14" si="1">J6+K6</f>
        <v>0</v>
      </c>
    </row>
    <row r="7" spans="1:12" ht="36" x14ac:dyDescent="0.2">
      <c r="A7" s="7">
        <v>3</v>
      </c>
      <c r="B7" s="9" t="s">
        <v>181</v>
      </c>
      <c r="C7" s="9" t="s">
        <v>46</v>
      </c>
      <c r="D7" s="9" t="s">
        <v>182</v>
      </c>
      <c r="E7" s="9">
        <v>4</v>
      </c>
      <c r="F7" s="12">
        <v>400</v>
      </c>
      <c r="G7" s="12">
        <v>2000</v>
      </c>
      <c r="H7" s="13" t="s">
        <v>178</v>
      </c>
      <c r="I7" s="11"/>
      <c r="J7" s="11">
        <f t="shared" si="0"/>
        <v>0</v>
      </c>
      <c r="K7" s="11"/>
      <c r="L7" s="11">
        <f t="shared" si="1"/>
        <v>0</v>
      </c>
    </row>
    <row r="8" spans="1:12" ht="36" x14ac:dyDescent="0.2">
      <c r="A8" s="7">
        <v>4</v>
      </c>
      <c r="B8" s="9" t="s">
        <v>119</v>
      </c>
      <c r="C8" s="9" t="s">
        <v>46</v>
      </c>
      <c r="D8" s="9" t="s">
        <v>182</v>
      </c>
      <c r="E8" s="9">
        <v>4</v>
      </c>
      <c r="F8" s="12">
        <v>400</v>
      </c>
      <c r="G8" s="12">
        <v>2000</v>
      </c>
      <c r="H8" s="13" t="s">
        <v>178</v>
      </c>
      <c r="I8" s="11"/>
      <c r="J8" s="11">
        <f t="shared" si="0"/>
        <v>0</v>
      </c>
      <c r="K8" s="11"/>
      <c r="L8" s="11">
        <f t="shared" si="1"/>
        <v>0</v>
      </c>
    </row>
    <row r="9" spans="1:12" ht="48" x14ac:dyDescent="0.2">
      <c r="A9" s="7">
        <v>5</v>
      </c>
      <c r="B9" s="9" t="s">
        <v>183</v>
      </c>
      <c r="C9" s="9" t="s">
        <v>116</v>
      </c>
      <c r="D9" s="9" t="s">
        <v>184</v>
      </c>
      <c r="E9" s="9">
        <v>1</v>
      </c>
      <c r="F9" s="12">
        <v>500</v>
      </c>
      <c r="G9" s="12">
        <v>1000</v>
      </c>
      <c r="H9" s="13" t="s">
        <v>178</v>
      </c>
      <c r="I9" s="11"/>
      <c r="J9" s="11">
        <f t="shared" si="0"/>
        <v>0</v>
      </c>
      <c r="K9" s="11"/>
      <c r="L9" s="11">
        <f t="shared" si="1"/>
        <v>0</v>
      </c>
    </row>
    <row r="10" spans="1:12" ht="48" x14ac:dyDescent="0.2">
      <c r="A10" s="7">
        <v>6</v>
      </c>
      <c r="B10" s="9" t="s">
        <v>185</v>
      </c>
      <c r="C10" s="9" t="s">
        <v>186</v>
      </c>
      <c r="D10" s="9" t="s">
        <v>187</v>
      </c>
      <c r="E10" s="9">
        <v>1</v>
      </c>
      <c r="F10" s="12">
        <v>1000</v>
      </c>
      <c r="G10" s="12">
        <v>2000</v>
      </c>
      <c r="H10" s="13" t="s">
        <v>178</v>
      </c>
      <c r="I10" s="11"/>
      <c r="J10" s="11">
        <f t="shared" si="0"/>
        <v>0</v>
      </c>
      <c r="K10" s="11"/>
      <c r="L10" s="11">
        <f t="shared" si="1"/>
        <v>0</v>
      </c>
    </row>
    <row r="11" spans="1:12" ht="48" x14ac:dyDescent="0.2">
      <c r="A11" s="7">
        <v>7</v>
      </c>
      <c r="B11" s="9" t="s">
        <v>19</v>
      </c>
      <c r="C11" s="9" t="s">
        <v>20</v>
      </c>
      <c r="D11" s="9" t="s">
        <v>21</v>
      </c>
      <c r="E11" s="9">
        <v>3</v>
      </c>
      <c r="F11" s="9" t="s">
        <v>157</v>
      </c>
      <c r="G11" s="12">
        <v>250</v>
      </c>
      <c r="H11" s="9" t="s">
        <v>23</v>
      </c>
      <c r="I11" s="11"/>
      <c r="J11" s="11">
        <f t="shared" si="0"/>
        <v>0</v>
      </c>
      <c r="K11" s="11"/>
      <c r="L11" s="11">
        <f t="shared" si="1"/>
        <v>0</v>
      </c>
    </row>
    <row r="12" spans="1:12" ht="48" x14ac:dyDescent="0.2">
      <c r="A12" s="7">
        <v>8</v>
      </c>
      <c r="B12" s="9" t="s">
        <v>25</v>
      </c>
      <c r="C12" s="9" t="s">
        <v>26</v>
      </c>
      <c r="D12" s="9" t="s">
        <v>27</v>
      </c>
      <c r="E12" s="9">
        <v>3</v>
      </c>
      <c r="F12" s="9" t="s">
        <v>157</v>
      </c>
      <c r="G12" s="12">
        <v>250</v>
      </c>
      <c r="H12" s="9" t="s">
        <v>23</v>
      </c>
      <c r="I12" s="11"/>
      <c r="J12" s="11">
        <f t="shared" si="0"/>
        <v>0</v>
      </c>
      <c r="K12" s="11"/>
      <c r="L12" s="11">
        <f t="shared" si="1"/>
        <v>0</v>
      </c>
    </row>
    <row r="13" spans="1:12" ht="48" x14ac:dyDescent="0.2">
      <c r="A13" s="7">
        <v>9</v>
      </c>
      <c r="B13" s="9" t="s">
        <v>29</v>
      </c>
      <c r="C13" s="9" t="s">
        <v>26</v>
      </c>
      <c r="D13" s="9" t="s">
        <v>27</v>
      </c>
      <c r="E13" s="9">
        <v>3</v>
      </c>
      <c r="F13" s="9" t="s">
        <v>157</v>
      </c>
      <c r="G13" s="12">
        <v>250</v>
      </c>
      <c r="H13" s="9" t="s">
        <v>23</v>
      </c>
      <c r="I13" s="11"/>
      <c r="J13" s="11">
        <f t="shared" si="0"/>
        <v>0</v>
      </c>
      <c r="K13" s="11"/>
      <c r="L13" s="11">
        <f t="shared" si="1"/>
        <v>0</v>
      </c>
    </row>
    <row r="14" spans="1:12" ht="132" x14ac:dyDescent="0.2">
      <c r="A14" s="7">
        <v>10</v>
      </c>
      <c r="B14" s="14" t="s">
        <v>188</v>
      </c>
      <c r="C14" s="14" t="s">
        <v>189</v>
      </c>
      <c r="D14" s="14" t="s">
        <v>124</v>
      </c>
      <c r="E14" s="15">
        <v>3</v>
      </c>
      <c r="F14" s="15" t="s">
        <v>190</v>
      </c>
      <c r="G14" s="15">
        <v>300</v>
      </c>
      <c r="H14" s="15"/>
      <c r="I14" s="11"/>
      <c r="J14" s="11">
        <f t="shared" si="0"/>
        <v>0</v>
      </c>
      <c r="K14" s="11"/>
      <c r="L14" s="11">
        <f t="shared" si="1"/>
        <v>0</v>
      </c>
    </row>
    <row r="15" spans="1:12" ht="21" customHeight="1" x14ac:dyDescent="0.2">
      <c r="A15" s="53" t="s">
        <v>192</v>
      </c>
      <c r="B15" s="54"/>
      <c r="C15" s="54"/>
      <c r="D15" s="54"/>
      <c r="E15" s="54"/>
      <c r="F15" s="54"/>
      <c r="G15" s="54"/>
      <c r="H15" s="54"/>
      <c r="I15" s="55"/>
      <c r="J15" s="11">
        <f>SUM(J5:J14)</f>
        <v>0</v>
      </c>
      <c r="K15" s="11">
        <f t="shared" ref="K15:L15" si="2">SUM(K5:K14)</f>
        <v>0</v>
      </c>
      <c r="L15" s="11">
        <f t="shared" si="2"/>
        <v>0</v>
      </c>
    </row>
  </sheetData>
  <mergeCells count="3">
    <mergeCell ref="A1:L1"/>
    <mergeCell ref="A2:L2"/>
    <mergeCell ref="A15:I1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A06DB27A9A2B45B844B72681A8EE28" ma:contentTypeVersion="12" ma:contentTypeDescription="Utwórz nowy dokument." ma:contentTypeScope="" ma:versionID="225a616cd26fe3201937cd9250386c5f">
  <xsd:schema xmlns:xsd="http://www.w3.org/2001/XMLSchema" xmlns:xs="http://www.w3.org/2001/XMLSchema" xmlns:p="http://schemas.microsoft.com/office/2006/metadata/properties" xmlns:ns2="4797d437-a04c-4d18-8451-86fcf72419b9" xmlns:ns3="b840ef3d-3693-4351-95a6-cc7502d4d061" targetNamespace="http://schemas.microsoft.com/office/2006/metadata/properties" ma:root="true" ma:fieldsID="77c230fcf2e625ddf0b732836f7069e2" ns2:_="" ns3:_="">
    <xsd:import namespace="4797d437-a04c-4d18-8451-86fcf72419b9"/>
    <xsd:import namespace="b840ef3d-3693-4351-95a6-cc7502d4d0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7d437-a04c-4d18-8451-86fcf7241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0ef3d-3693-4351-95a6-cc7502d4d06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6084E3-F90C-4137-8CE1-6AC4EF9579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9BD914-ED0B-43A0-B2A5-E9F4C7DA62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9EF7D0-F1E9-49C9-8B92-732E6B00E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7d437-a04c-4d18-8451-86fcf72419b9"/>
    <ds:schemaRef ds:uri="b840ef3d-3693-4351-95a6-cc7502d4d0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Wąsowicz</dc:creator>
  <cp:lastModifiedBy>Jędrzej Gajowiak</cp:lastModifiedBy>
  <cp:lastPrinted>2019-08-07T13:56:07Z</cp:lastPrinted>
  <dcterms:created xsi:type="dcterms:W3CDTF">2019-07-23T12:06:22Z</dcterms:created>
  <dcterms:modified xsi:type="dcterms:W3CDTF">2021-10-11T14:07:56Z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0x0101008EA06DB27A9A2B45B844B72681A8EE28</vt:lpwstr>
  </property>
</Properties>
</file>